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00" windowWidth="11130" windowHeight="6525" activeTab="0"/>
  </bookViews>
  <sheets>
    <sheet name="4.09" sheetId="1" r:id="rId1"/>
  </sheets>
  <definedNames/>
  <calcPr fullCalcOnLoad="1"/>
</workbook>
</file>

<file path=xl/sharedStrings.xml><?xml version="1.0" encoding="utf-8"?>
<sst xmlns="http://schemas.openxmlformats.org/spreadsheetml/2006/main" count="99" uniqueCount="60">
  <si>
    <t>Medborgarskapsland</t>
  </si>
  <si>
    <t>Norden</t>
  </si>
  <si>
    <t>Danmark</t>
  </si>
  <si>
    <t>Finland</t>
  </si>
  <si>
    <t>Island</t>
  </si>
  <si>
    <t>Norge</t>
  </si>
  <si>
    <t>Övriga Europa</t>
  </si>
  <si>
    <t>-</t>
  </si>
  <si>
    <t>Frankrike</t>
  </si>
  <si>
    <t>Grekland</t>
  </si>
  <si>
    <t>Italien</t>
  </si>
  <si>
    <t>Nederländerna</t>
  </si>
  <si>
    <t>Polen</t>
  </si>
  <si>
    <t>Portugal</t>
  </si>
  <si>
    <t>Spanien</t>
  </si>
  <si>
    <t>Storbritannien</t>
  </si>
  <si>
    <t>Tyskland</t>
  </si>
  <si>
    <t>Ungern</t>
  </si>
  <si>
    <t>Österrike</t>
  </si>
  <si>
    <t>Afrika</t>
  </si>
  <si>
    <t>Etiopien</t>
  </si>
  <si>
    <t>Somalia</t>
  </si>
  <si>
    <t>Nordamerika</t>
  </si>
  <si>
    <t>USA</t>
  </si>
  <si>
    <t>Sydamerika</t>
  </si>
  <si>
    <t>Chile</t>
  </si>
  <si>
    <t>Uruguay</t>
  </si>
  <si>
    <t>Asien</t>
  </si>
  <si>
    <t>Irak</t>
  </si>
  <si>
    <t>Iran</t>
  </si>
  <si>
    <t>Folkrepubliken Kina</t>
  </si>
  <si>
    <t>Libanon</t>
  </si>
  <si>
    <t>Thailand</t>
  </si>
  <si>
    <t>Turkiet</t>
  </si>
  <si>
    <t>Vietnam</t>
  </si>
  <si>
    <t>Oceanien</t>
  </si>
  <si>
    <t>Totalt</t>
  </si>
  <si>
    <t>Befolkning:</t>
  </si>
  <si>
    <t>Rumänien</t>
  </si>
  <si>
    <t>Ryssland/Sovjetunionen</t>
  </si>
  <si>
    <t>Afghanistan</t>
  </si>
  <si>
    <t>Syrien</t>
  </si>
  <si>
    <r>
      <t>Bosnien-Hercegovina</t>
    </r>
    <r>
      <rPr>
        <vertAlign val="superscript"/>
        <sz val="9"/>
        <color indexed="8"/>
        <rFont val="Arial"/>
        <family val="2"/>
      </rPr>
      <t>1</t>
    </r>
  </si>
  <si>
    <r>
      <t>Jugoslavien</t>
    </r>
    <r>
      <rPr>
        <vertAlign val="superscript"/>
        <sz val="9"/>
        <color indexed="8"/>
        <rFont val="Arial"/>
        <family val="2"/>
      </rPr>
      <t>1</t>
    </r>
  </si>
  <si>
    <r>
      <t>Kroatien</t>
    </r>
    <r>
      <rPr>
        <vertAlign val="superscript"/>
        <sz val="9"/>
        <color indexed="8"/>
        <rFont val="Arial"/>
        <family val="2"/>
      </rPr>
      <t>1</t>
    </r>
  </si>
  <si>
    <r>
      <t>Makedonien</t>
    </r>
    <r>
      <rPr>
        <vertAlign val="superscript"/>
        <sz val="9"/>
        <color indexed="8"/>
        <rFont val="Arial"/>
        <family val="2"/>
      </rPr>
      <t>1</t>
    </r>
  </si>
  <si>
    <t>Indien</t>
  </si>
  <si>
    <t>Pakistan</t>
  </si>
  <si>
    <t>..</t>
  </si>
  <si>
    <t>Av integritetsskäl redovisas inte tal under 10. Totalsumman inkluderar dock samtliga värden.</t>
  </si>
  <si>
    <t>1  Serbien-Montenegro, Bosnien-Hercegovina, Kroatien och Makedonien ingår 1970, 1980, 1990 i Jugoslavien.</t>
  </si>
  <si>
    <t>Bulgarien</t>
  </si>
  <si>
    <r>
      <t>Serbien-Montenegro</t>
    </r>
    <r>
      <rPr>
        <vertAlign val="superscript"/>
        <sz val="9"/>
        <color indexed="8"/>
        <rFont val="Arial"/>
        <family val="2"/>
      </rPr>
      <t>1,2</t>
    </r>
  </si>
  <si>
    <t>Eritrea</t>
  </si>
  <si>
    <t>Nigeria</t>
  </si>
  <si>
    <t>2  Montenegro ingick i Serbien fram till och med 2005.</t>
  </si>
  <si>
    <t>Utländska medborgare efter land (minst 300 personer) 1970-2013</t>
  </si>
  <si>
    <r>
      <t>Uppgift saknas</t>
    </r>
    <r>
      <rPr>
        <b/>
        <vertAlign val="superscript"/>
        <sz val="9"/>
        <color indexed="8"/>
        <rFont val="Arial"/>
        <family val="2"/>
      </rPr>
      <t>3</t>
    </r>
  </si>
  <si>
    <t>Källa:  1970, 1980 och 1990, SCB, Befolkningsstatistik, 2000 och 2005 Västfolket, 2010 och 2013 SCB</t>
  </si>
  <si>
    <t>3  Statslösa ingår i uppgift saknas.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</si>
</sst>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3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0"/>
    </font>
    <font>
      <sz val="9"/>
      <name val="Univers (W1)"/>
      <family val="2"/>
    </font>
    <font>
      <b/>
      <sz val="9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50" applyFont="1">
      <alignment/>
      <protection/>
    </xf>
    <xf numFmtId="0" fontId="8" fillId="0" borderId="0" xfId="50" applyFont="1">
      <alignment/>
      <protection/>
    </xf>
    <xf numFmtId="0" fontId="8" fillId="0" borderId="0" xfId="50" applyFont="1" applyBorder="1">
      <alignment/>
      <protection/>
    </xf>
    <xf numFmtId="3" fontId="7" fillId="0" borderId="0" xfId="50" applyNumberFormat="1" applyFont="1" applyAlignment="1">
      <alignment horizontal="right"/>
      <protection/>
    </xf>
    <xf numFmtId="0" fontId="7" fillId="0" borderId="0" xfId="50" applyFont="1" applyAlignment="1">
      <alignment horizontal="left"/>
      <protection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2" fillId="33" borderId="0" xfId="50" applyFont="1" applyFill="1" applyBorder="1" applyAlignment="1">
      <alignment horizontal="left" vertical="center"/>
      <protection/>
    </xf>
    <xf numFmtId="3" fontId="13" fillId="0" borderId="0" xfId="50" applyNumberFormat="1" applyFont="1" applyFill="1" applyAlignment="1">
      <alignment horizontal="left"/>
      <protection/>
    </xf>
    <xf numFmtId="3" fontId="13" fillId="0" borderId="0" xfId="50" applyNumberFormat="1" applyFont="1" applyFill="1" applyAlignment="1">
      <alignment horizontal="right"/>
      <protection/>
    </xf>
    <xf numFmtId="0" fontId="9" fillId="0" borderId="0" xfId="50" applyFont="1">
      <alignment/>
      <protection/>
    </xf>
    <xf numFmtId="3" fontId="14" fillId="0" borderId="0" xfId="50" applyNumberFormat="1" applyFont="1" applyFill="1" applyAlignment="1">
      <alignment horizontal="left"/>
      <protection/>
    </xf>
    <xf numFmtId="3" fontId="14" fillId="0" borderId="0" xfId="50" applyNumberFormat="1" applyFont="1" applyFill="1" applyAlignment="1">
      <alignment horizontal="right"/>
      <protection/>
    </xf>
    <xf numFmtId="3" fontId="14" fillId="0" borderId="0" xfId="0" applyNumberFormat="1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3" fontId="14" fillId="0" borderId="0" xfId="50" applyNumberFormat="1" applyFont="1" applyFill="1" applyBorder="1" applyAlignment="1">
      <alignment horizontal="left"/>
      <protection/>
    </xf>
    <xf numFmtId="3" fontId="14" fillId="0" borderId="0" xfId="50" applyNumberFormat="1" applyFont="1" applyFill="1" applyBorder="1" applyAlignment="1">
      <alignment horizontal="right"/>
      <protection/>
    </xf>
    <xf numFmtId="3" fontId="14" fillId="0" borderId="0" xfId="50" applyNumberFormat="1" applyFont="1" applyFill="1" applyBorder="1" applyAlignment="1" quotePrefix="1">
      <alignment horizontal="right"/>
      <protection/>
    </xf>
    <xf numFmtId="3" fontId="14" fillId="0" borderId="0" xfId="50" applyNumberFormat="1" applyFont="1" applyFill="1" applyAlignment="1" quotePrefix="1">
      <alignment horizontal="right"/>
      <protection/>
    </xf>
    <xf numFmtId="3" fontId="9" fillId="0" borderId="0" xfId="50" applyNumberFormat="1" applyFont="1" applyAlignment="1">
      <alignment horizontal="right"/>
      <protection/>
    </xf>
    <xf numFmtId="3" fontId="13" fillId="0" borderId="10" xfId="50" applyNumberFormat="1" applyFont="1" applyFill="1" applyBorder="1" applyAlignment="1">
      <alignment horizontal="right"/>
      <protection/>
    </xf>
    <xf numFmtId="0" fontId="17" fillId="0" borderId="0" xfId="50" applyFont="1">
      <alignment/>
      <protection/>
    </xf>
    <xf numFmtId="0" fontId="12" fillId="33" borderId="0" xfId="50" applyFont="1" applyFill="1" applyBorder="1" applyAlignment="1">
      <alignment horizontal="right" vertical="center"/>
      <protection/>
    </xf>
    <xf numFmtId="0" fontId="16" fillId="0" borderId="0" xfId="50" applyFont="1">
      <alignment/>
      <protection/>
    </xf>
    <xf numFmtId="3" fontId="14" fillId="0" borderId="0" xfId="0" applyNumberFormat="1" applyFont="1" applyFill="1" applyAlignment="1">
      <alignment/>
    </xf>
    <xf numFmtId="3" fontId="13" fillId="0" borderId="10" xfId="50" applyNumberFormat="1" applyFont="1" applyFill="1" applyBorder="1" applyAlignment="1">
      <alignment horizontal="left"/>
      <protection/>
    </xf>
    <xf numFmtId="3" fontId="13" fillId="0" borderId="10" xfId="0" applyNumberFormat="1" applyFont="1" applyFill="1" applyBorder="1" applyAlignment="1">
      <alignment/>
    </xf>
    <xf numFmtId="3" fontId="16" fillId="0" borderId="11" xfId="50" applyNumberFormat="1" applyFont="1" applyBorder="1" applyAlignment="1">
      <alignment horizontal="left"/>
      <protection/>
    </xf>
    <xf numFmtId="0" fontId="16" fillId="0" borderId="0" xfId="0" applyFont="1" applyAlignment="1">
      <alignment horizontal="left"/>
    </xf>
    <xf numFmtId="3" fontId="16" fillId="0" borderId="0" xfId="50" applyNumberFormat="1" applyFont="1" applyAlignment="1">
      <alignment horizontal="left"/>
      <protection/>
    </xf>
    <xf numFmtId="3" fontId="13" fillId="0" borderId="0" xfId="50" applyNumberFormat="1" applyFont="1" applyFill="1" applyBorder="1" applyAlignment="1">
      <alignment horizontal="left"/>
      <protection/>
    </xf>
    <xf numFmtId="3" fontId="13" fillId="0" borderId="0" xfId="0" applyNumberFormat="1" applyFont="1" applyFill="1" applyAlignment="1">
      <alignment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036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ÅB93S029" xfId="59"/>
    <cellStyle name="Comma [0]" xfId="60"/>
    <cellStyle name="Utdata" xfId="61"/>
    <cellStyle name="Currency" xfId="62"/>
    <cellStyle name="Valuta (0)_ÅB93S029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125" style="5" customWidth="1"/>
    <col min="2" max="2" width="20.25390625" style="5" customWidth="1"/>
    <col min="3" max="3" width="7.125" style="5" customWidth="1"/>
    <col min="4" max="5" width="9.125" style="5" customWidth="1"/>
    <col min="6" max="6" width="9.125" style="1" customWidth="1"/>
    <col min="7" max="8" width="9.125" style="4" customWidth="1"/>
    <col min="9" max="16384" width="9.125" style="1" customWidth="1"/>
  </cols>
  <sheetData>
    <row r="1" ht="12.75">
      <c r="A1" s="6" t="s">
        <v>37</v>
      </c>
    </row>
    <row r="2" ht="15">
      <c r="A2" s="7" t="s">
        <v>56</v>
      </c>
    </row>
    <row r="4" spans="1:9" ht="13.5" customHeight="1">
      <c r="A4" s="8" t="s">
        <v>0</v>
      </c>
      <c r="B4" s="8"/>
      <c r="C4" s="23">
        <v>1970</v>
      </c>
      <c r="D4" s="23">
        <v>1980</v>
      </c>
      <c r="E4" s="23">
        <v>1990</v>
      </c>
      <c r="F4" s="23">
        <v>2000</v>
      </c>
      <c r="G4" s="23">
        <v>2005</v>
      </c>
      <c r="H4" s="23">
        <v>2010</v>
      </c>
      <c r="I4" s="23">
        <v>2013</v>
      </c>
    </row>
    <row r="5" spans="1:9" s="11" customFormat="1" ht="18" customHeight="1">
      <c r="A5" s="9" t="s">
        <v>1</v>
      </c>
      <c r="B5" s="9"/>
      <c r="C5" s="10">
        <f aca="true" t="shared" si="0" ref="C5:I5">SUM(C6:C9)</f>
        <v>23177</v>
      </c>
      <c r="D5" s="10">
        <f t="shared" si="0"/>
        <v>20666</v>
      </c>
      <c r="E5" s="10">
        <f t="shared" si="0"/>
        <v>14850</v>
      </c>
      <c r="F5" s="10">
        <f t="shared" si="0"/>
        <v>10821</v>
      </c>
      <c r="G5" s="10">
        <f t="shared" si="0"/>
        <v>9820</v>
      </c>
      <c r="H5" s="10">
        <f>SUM(H6:H9)</f>
        <v>8452</v>
      </c>
      <c r="I5" s="10">
        <f t="shared" si="0"/>
        <v>8061</v>
      </c>
    </row>
    <row r="6" spans="1:9" s="2" customFormat="1" ht="12" customHeight="1">
      <c r="A6" s="12"/>
      <c r="B6" s="12" t="s">
        <v>2</v>
      </c>
      <c r="C6" s="13">
        <v>3325</v>
      </c>
      <c r="D6" s="13">
        <v>2456</v>
      </c>
      <c r="E6" s="13">
        <v>1970</v>
      </c>
      <c r="F6" s="14">
        <v>1720</v>
      </c>
      <c r="G6" s="13">
        <v>1674</v>
      </c>
      <c r="H6" s="13">
        <v>1518</v>
      </c>
      <c r="I6" s="13">
        <v>1509</v>
      </c>
    </row>
    <row r="7" spans="1:9" s="2" customFormat="1" ht="12" customHeight="1">
      <c r="A7" s="12"/>
      <c r="B7" s="12" t="s">
        <v>3</v>
      </c>
      <c r="C7" s="13">
        <v>15273</v>
      </c>
      <c r="D7" s="13">
        <v>13915</v>
      </c>
      <c r="E7" s="13">
        <v>7678</v>
      </c>
      <c r="F7" s="14">
        <v>5618</v>
      </c>
      <c r="G7" s="13">
        <v>4802</v>
      </c>
      <c r="H7" s="13">
        <v>3929</v>
      </c>
      <c r="I7" s="13">
        <v>3509</v>
      </c>
    </row>
    <row r="8" spans="1:9" s="2" customFormat="1" ht="12" customHeight="1">
      <c r="A8" s="12"/>
      <c r="B8" s="12" t="s">
        <v>4</v>
      </c>
      <c r="C8" s="13">
        <v>277</v>
      </c>
      <c r="D8" s="13">
        <v>753</v>
      </c>
      <c r="E8" s="13">
        <v>871</v>
      </c>
      <c r="F8" s="14">
        <v>501</v>
      </c>
      <c r="G8" s="13">
        <v>445</v>
      </c>
      <c r="H8" s="13">
        <v>419</v>
      </c>
      <c r="I8" s="13">
        <v>476</v>
      </c>
    </row>
    <row r="9" spans="1:9" s="2" customFormat="1" ht="12" customHeight="1">
      <c r="A9" s="12"/>
      <c r="B9" s="12" t="s">
        <v>5</v>
      </c>
      <c r="C9" s="13">
        <v>4302</v>
      </c>
      <c r="D9" s="13">
        <v>3542</v>
      </c>
      <c r="E9" s="13">
        <v>4331</v>
      </c>
      <c r="F9" s="14">
        <v>2982</v>
      </c>
      <c r="G9" s="13">
        <v>2899</v>
      </c>
      <c r="H9" s="13">
        <v>2586</v>
      </c>
      <c r="I9" s="13">
        <v>2567</v>
      </c>
    </row>
    <row r="10" spans="1:9" s="11" customFormat="1" ht="18" customHeight="1">
      <c r="A10" s="31" t="s">
        <v>6</v>
      </c>
      <c r="B10" s="32"/>
      <c r="C10" s="15">
        <v>12296</v>
      </c>
      <c r="D10" s="15">
        <v>12769</v>
      </c>
      <c r="E10" s="15">
        <v>13104</v>
      </c>
      <c r="F10" s="15">
        <v>13905</v>
      </c>
      <c r="G10" s="10">
        <v>12729</v>
      </c>
      <c r="H10" s="10">
        <f>11795+4551</f>
        <v>16346</v>
      </c>
      <c r="I10" s="10">
        <f>13445+4350</f>
        <v>17795</v>
      </c>
    </row>
    <row r="11" spans="1:9" s="2" customFormat="1" ht="12" customHeight="1">
      <c r="A11" s="14"/>
      <c r="B11" s="16" t="s">
        <v>42</v>
      </c>
      <c r="C11" s="17" t="s">
        <v>7</v>
      </c>
      <c r="D11" s="17" t="s">
        <v>7</v>
      </c>
      <c r="E11" s="17" t="s">
        <v>7</v>
      </c>
      <c r="F11" s="17">
        <v>2627</v>
      </c>
      <c r="G11" s="13">
        <v>1741</v>
      </c>
      <c r="H11" s="13">
        <v>1176</v>
      </c>
      <c r="I11" s="13">
        <v>1033</v>
      </c>
    </row>
    <row r="12" spans="1:9" s="2" customFormat="1" ht="12" customHeight="1">
      <c r="A12" s="14"/>
      <c r="B12" s="16" t="s">
        <v>51</v>
      </c>
      <c r="C12" s="17" t="s">
        <v>48</v>
      </c>
      <c r="D12" s="17">
        <v>42</v>
      </c>
      <c r="E12" s="17">
        <v>114</v>
      </c>
      <c r="F12" s="17">
        <v>89</v>
      </c>
      <c r="G12" s="13">
        <v>100</v>
      </c>
      <c r="H12" s="13">
        <v>318</v>
      </c>
      <c r="I12" s="13">
        <v>433</v>
      </c>
    </row>
    <row r="13" spans="1:9" s="2" customFormat="1" ht="12" customHeight="1">
      <c r="A13" s="14"/>
      <c r="B13" s="16" t="s">
        <v>8</v>
      </c>
      <c r="C13" s="17">
        <v>122</v>
      </c>
      <c r="D13" s="17">
        <v>181</v>
      </c>
      <c r="E13" s="17">
        <v>263</v>
      </c>
      <c r="F13" s="17">
        <v>532</v>
      </c>
      <c r="G13" s="13">
        <v>798</v>
      </c>
      <c r="H13" s="13">
        <v>805</v>
      </c>
      <c r="I13" s="13">
        <v>786</v>
      </c>
    </row>
    <row r="14" spans="1:9" s="2" customFormat="1" ht="12" customHeight="1">
      <c r="A14" s="14"/>
      <c r="B14" s="16" t="s">
        <v>9</v>
      </c>
      <c r="C14" s="17">
        <v>655</v>
      </c>
      <c r="D14" s="17">
        <v>959</v>
      </c>
      <c r="E14" s="17">
        <v>406</v>
      </c>
      <c r="F14" s="17">
        <v>249</v>
      </c>
      <c r="G14" s="13">
        <v>273</v>
      </c>
      <c r="H14" s="13">
        <v>345</v>
      </c>
      <c r="I14" s="13">
        <v>514</v>
      </c>
    </row>
    <row r="15" spans="1:9" s="2" customFormat="1" ht="12" customHeight="1">
      <c r="A15" s="14"/>
      <c r="B15" s="16" t="s">
        <v>10</v>
      </c>
      <c r="C15" s="17">
        <v>905</v>
      </c>
      <c r="D15" s="17">
        <v>544</v>
      </c>
      <c r="E15" s="17">
        <v>439</v>
      </c>
      <c r="F15" s="17">
        <v>502</v>
      </c>
      <c r="G15" s="13">
        <v>505</v>
      </c>
      <c r="H15" s="13">
        <v>577</v>
      </c>
      <c r="I15" s="13">
        <v>683</v>
      </c>
    </row>
    <row r="16" spans="1:9" s="2" customFormat="1" ht="12" customHeight="1">
      <c r="A16" s="14"/>
      <c r="B16" s="16" t="s">
        <v>43</v>
      </c>
      <c r="C16" s="17">
        <v>4950</v>
      </c>
      <c r="D16" s="17">
        <v>5679</v>
      </c>
      <c r="E16" s="17">
        <v>6073</v>
      </c>
      <c r="F16" s="18" t="s">
        <v>7</v>
      </c>
      <c r="G16" s="19" t="s">
        <v>7</v>
      </c>
      <c r="H16" s="13" t="s">
        <v>7</v>
      </c>
      <c r="I16" s="19" t="s">
        <v>7</v>
      </c>
    </row>
    <row r="17" spans="1:9" s="3" customFormat="1" ht="12" customHeight="1">
      <c r="A17" s="14"/>
      <c r="B17" s="16" t="s">
        <v>44</v>
      </c>
      <c r="C17" s="17" t="s">
        <v>7</v>
      </c>
      <c r="D17" s="17" t="s">
        <v>7</v>
      </c>
      <c r="E17" s="17" t="s">
        <v>7</v>
      </c>
      <c r="F17" s="17">
        <v>902</v>
      </c>
      <c r="G17" s="13">
        <v>422</v>
      </c>
      <c r="H17" s="13">
        <v>357</v>
      </c>
      <c r="I17" s="13">
        <v>345</v>
      </c>
    </row>
    <row r="18" spans="1:9" s="2" customFormat="1" ht="12" customHeight="1">
      <c r="A18" s="14"/>
      <c r="B18" s="16" t="s">
        <v>45</v>
      </c>
      <c r="C18" s="17" t="s">
        <v>7</v>
      </c>
      <c r="D18" s="17" t="s">
        <v>7</v>
      </c>
      <c r="E18" s="17" t="s">
        <v>7</v>
      </c>
      <c r="F18" s="17">
        <v>447</v>
      </c>
      <c r="G18" s="13">
        <v>248</v>
      </c>
      <c r="H18" s="13">
        <v>339</v>
      </c>
      <c r="I18" s="13">
        <v>384</v>
      </c>
    </row>
    <row r="19" spans="1:9" s="2" customFormat="1" ht="12" customHeight="1">
      <c r="A19" s="14"/>
      <c r="B19" s="16" t="s">
        <v>11</v>
      </c>
      <c r="C19" s="17">
        <v>292</v>
      </c>
      <c r="D19" s="17">
        <v>253</v>
      </c>
      <c r="E19" s="17">
        <v>220</v>
      </c>
      <c r="F19" s="17">
        <v>366</v>
      </c>
      <c r="G19" s="13">
        <v>417</v>
      </c>
      <c r="H19" s="13">
        <v>466</v>
      </c>
      <c r="I19" s="13">
        <v>491</v>
      </c>
    </row>
    <row r="20" spans="1:9" s="2" customFormat="1" ht="12" customHeight="1">
      <c r="A20" s="14"/>
      <c r="B20" s="16" t="s">
        <v>12</v>
      </c>
      <c r="C20" s="17">
        <v>507</v>
      </c>
      <c r="D20" s="17">
        <v>1212</v>
      </c>
      <c r="E20" s="17">
        <v>1462</v>
      </c>
      <c r="F20" s="17">
        <v>1389</v>
      </c>
      <c r="G20" s="13">
        <v>1170</v>
      </c>
      <c r="H20" s="13">
        <v>2679</v>
      </c>
      <c r="I20" s="13">
        <v>2878</v>
      </c>
    </row>
    <row r="21" spans="1:9" s="2" customFormat="1" ht="12" customHeight="1">
      <c r="A21" s="14"/>
      <c r="B21" s="16" t="s">
        <v>13</v>
      </c>
      <c r="C21" s="17">
        <v>249</v>
      </c>
      <c r="D21" s="17">
        <v>469</v>
      </c>
      <c r="E21" s="17">
        <v>579</v>
      </c>
      <c r="F21" s="17">
        <v>450</v>
      </c>
      <c r="G21" s="13">
        <v>381</v>
      </c>
      <c r="H21" s="13">
        <v>319</v>
      </c>
      <c r="I21" s="13">
        <v>306</v>
      </c>
    </row>
    <row r="22" spans="1:9" s="2" customFormat="1" ht="12" customHeight="1">
      <c r="A22" s="14"/>
      <c r="B22" s="16" t="s">
        <v>38</v>
      </c>
      <c r="C22" s="17" t="s">
        <v>48</v>
      </c>
      <c r="D22" s="17" t="s">
        <v>48</v>
      </c>
      <c r="E22" s="17">
        <v>399</v>
      </c>
      <c r="F22" s="17">
        <v>237</v>
      </c>
      <c r="G22" s="13">
        <v>210</v>
      </c>
      <c r="H22" s="13">
        <v>1075</v>
      </c>
      <c r="I22" s="13">
        <v>1358</v>
      </c>
    </row>
    <row r="23" spans="1:9" s="2" customFormat="1" ht="12" customHeight="1">
      <c r="A23" s="14"/>
      <c r="B23" s="16" t="s">
        <v>39</v>
      </c>
      <c r="C23" s="17" t="s">
        <v>48</v>
      </c>
      <c r="D23" s="17" t="s">
        <v>48</v>
      </c>
      <c r="E23" s="17">
        <v>150</v>
      </c>
      <c r="F23" s="17">
        <v>460</v>
      </c>
      <c r="G23" s="13">
        <v>444</v>
      </c>
      <c r="H23" s="13">
        <v>425</v>
      </c>
      <c r="I23" s="13">
        <v>405</v>
      </c>
    </row>
    <row r="24" spans="1:9" s="2" customFormat="1" ht="12" customHeight="1">
      <c r="A24" s="14"/>
      <c r="B24" s="16" t="s">
        <v>52</v>
      </c>
      <c r="C24" s="17" t="s">
        <v>48</v>
      </c>
      <c r="D24" s="17" t="s">
        <v>48</v>
      </c>
      <c r="E24" s="17" t="s">
        <v>48</v>
      </c>
      <c r="F24" s="17">
        <v>1595</v>
      </c>
      <c r="G24" s="13">
        <v>1260</v>
      </c>
      <c r="H24" s="13">
        <f>416+40</f>
        <v>456</v>
      </c>
      <c r="I24" s="13">
        <v>511</v>
      </c>
    </row>
    <row r="25" spans="1:9" s="2" customFormat="1" ht="12" customHeight="1">
      <c r="A25" s="14"/>
      <c r="B25" s="16" t="s">
        <v>14</v>
      </c>
      <c r="C25" s="17">
        <v>346</v>
      </c>
      <c r="D25" s="17">
        <v>312</v>
      </c>
      <c r="E25" s="17">
        <v>288</v>
      </c>
      <c r="F25" s="17">
        <v>320</v>
      </c>
      <c r="G25" s="13">
        <v>376</v>
      </c>
      <c r="H25" s="13">
        <v>479</v>
      </c>
      <c r="I25" s="13">
        <v>572</v>
      </c>
    </row>
    <row r="26" spans="1:9" s="2" customFormat="1" ht="12" customHeight="1">
      <c r="A26" s="14"/>
      <c r="B26" s="16" t="s">
        <v>15</v>
      </c>
      <c r="C26" s="17">
        <v>606</v>
      </c>
      <c r="D26" s="17">
        <v>913</v>
      </c>
      <c r="E26" s="17">
        <v>961</v>
      </c>
      <c r="F26" s="17">
        <v>1281</v>
      </c>
      <c r="G26" s="13">
        <v>1477</v>
      </c>
      <c r="H26" s="13">
        <v>1517</v>
      </c>
      <c r="I26" s="13">
        <v>1654</v>
      </c>
    </row>
    <row r="27" spans="1:9" s="2" customFormat="1" ht="12" customHeight="1">
      <c r="A27" s="14"/>
      <c r="B27" s="16" t="s">
        <v>16</v>
      </c>
      <c r="C27" s="17">
        <v>1642</v>
      </c>
      <c r="D27" s="17">
        <v>1044</v>
      </c>
      <c r="E27" s="17">
        <v>942</v>
      </c>
      <c r="F27" s="17">
        <v>1128</v>
      </c>
      <c r="G27" s="13">
        <v>1400</v>
      </c>
      <c r="H27" s="13">
        <v>1508</v>
      </c>
      <c r="I27" s="13">
        <v>1530</v>
      </c>
    </row>
    <row r="28" spans="1:9" s="2" customFormat="1" ht="12" customHeight="1">
      <c r="A28" s="14"/>
      <c r="B28" s="16" t="s">
        <v>17</v>
      </c>
      <c r="C28" s="17">
        <v>557</v>
      </c>
      <c r="D28" s="17">
        <v>368</v>
      </c>
      <c r="E28" s="17">
        <v>243</v>
      </c>
      <c r="F28" s="17">
        <v>260</v>
      </c>
      <c r="G28" s="13">
        <v>252</v>
      </c>
      <c r="H28" s="13">
        <v>474</v>
      </c>
      <c r="I28" s="13">
        <v>522</v>
      </c>
    </row>
    <row r="29" spans="1:9" s="2" customFormat="1" ht="12" customHeight="1">
      <c r="A29" s="14"/>
      <c r="B29" s="16" t="s">
        <v>18</v>
      </c>
      <c r="C29" s="17">
        <v>366</v>
      </c>
      <c r="D29" s="17">
        <v>215</v>
      </c>
      <c r="E29" s="17">
        <v>200</v>
      </c>
      <c r="F29" s="17">
        <v>181</v>
      </c>
      <c r="G29" s="13">
        <v>220</v>
      </c>
      <c r="H29" s="13">
        <v>205</v>
      </c>
      <c r="I29" s="13">
        <v>213</v>
      </c>
    </row>
    <row r="30" spans="1:9" s="11" customFormat="1" ht="18" customHeight="1">
      <c r="A30" s="31" t="s">
        <v>19</v>
      </c>
      <c r="B30" s="32"/>
      <c r="C30" s="15">
        <v>223</v>
      </c>
      <c r="D30" s="15">
        <v>704</v>
      </c>
      <c r="E30" s="15">
        <v>1706</v>
      </c>
      <c r="F30" s="15">
        <v>3748</v>
      </c>
      <c r="G30" s="10">
        <v>2991</v>
      </c>
      <c r="H30" s="10">
        <v>5612</v>
      </c>
      <c r="I30" s="10">
        <v>7532</v>
      </c>
    </row>
    <row r="31" spans="1:9" s="2" customFormat="1" ht="12" customHeight="1">
      <c r="A31" s="16"/>
      <c r="B31" s="25" t="s">
        <v>53</v>
      </c>
      <c r="C31" s="18" t="s">
        <v>7</v>
      </c>
      <c r="D31" s="18" t="s">
        <v>7</v>
      </c>
      <c r="E31" s="18" t="s">
        <v>7</v>
      </c>
      <c r="F31" s="17">
        <v>106</v>
      </c>
      <c r="G31" s="13">
        <v>153</v>
      </c>
      <c r="H31" s="13">
        <v>285</v>
      </c>
      <c r="I31" s="13">
        <v>457</v>
      </c>
    </row>
    <row r="32" spans="1:9" s="2" customFormat="1" ht="12" customHeight="1">
      <c r="A32" s="14"/>
      <c r="B32" s="16" t="s">
        <v>20</v>
      </c>
      <c r="C32" s="17" t="s">
        <v>48</v>
      </c>
      <c r="D32" s="17">
        <v>58</v>
      </c>
      <c r="E32" s="17">
        <v>612</v>
      </c>
      <c r="F32" s="17">
        <v>358</v>
      </c>
      <c r="G32" s="13">
        <v>224</v>
      </c>
      <c r="H32" s="13">
        <v>313</v>
      </c>
      <c r="I32" s="13">
        <v>426</v>
      </c>
    </row>
    <row r="33" spans="1:9" s="2" customFormat="1" ht="12" customHeight="1">
      <c r="A33" s="14"/>
      <c r="B33" s="16" t="s">
        <v>54</v>
      </c>
      <c r="C33" s="17" t="s">
        <v>48</v>
      </c>
      <c r="D33" s="17">
        <v>31</v>
      </c>
      <c r="E33" s="17">
        <v>37</v>
      </c>
      <c r="F33" s="17">
        <v>69</v>
      </c>
      <c r="G33" s="13">
        <v>189</v>
      </c>
      <c r="H33" s="13">
        <v>370</v>
      </c>
      <c r="I33" s="13">
        <v>425</v>
      </c>
    </row>
    <row r="34" spans="1:9" s="2" customFormat="1" ht="12" customHeight="1">
      <c r="A34" s="14"/>
      <c r="B34" s="16" t="s">
        <v>21</v>
      </c>
      <c r="C34" s="17" t="s">
        <v>48</v>
      </c>
      <c r="D34" s="17">
        <v>14</v>
      </c>
      <c r="E34" s="17">
        <v>141</v>
      </c>
      <c r="F34" s="17">
        <v>2272</v>
      </c>
      <c r="G34" s="13">
        <v>1293</v>
      </c>
      <c r="H34" s="13">
        <v>2948</v>
      </c>
      <c r="I34" s="13">
        <v>4466</v>
      </c>
    </row>
    <row r="35" spans="1:9" s="20" customFormat="1" ht="18" customHeight="1">
      <c r="A35" s="31" t="s">
        <v>22</v>
      </c>
      <c r="B35" s="32"/>
      <c r="C35" s="15">
        <v>555</v>
      </c>
      <c r="D35" s="15">
        <v>561</v>
      </c>
      <c r="E35" s="15">
        <v>870</v>
      </c>
      <c r="F35" s="15">
        <v>1119</v>
      </c>
      <c r="G35" s="10">
        <v>1326</v>
      </c>
      <c r="H35" s="10">
        <v>1299</v>
      </c>
      <c r="I35" s="10">
        <v>1259</v>
      </c>
    </row>
    <row r="36" spans="1:9" s="2" customFormat="1" ht="12" customHeight="1">
      <c r="A36" s="14"/>
      <c r="B36" s="16" t="s">
        <v>23</v>
      </c>
      <c r="C36" s="17">
        <v>479</v>
      </c>
      <c r="D36" s="17">
        <v>454</v>
      </c>
      <c r="E36" s="17">
        <v>596</v>
      </c>
      <c r="F36" s="17">
        <v>748</v>
      </c>
      <c r="G36" s="13">
        <v>779</v>
      </c>
      <c r="H36" s="13">
        <v>721</v>
      </c>
      <c r="I36" s="13">
        <v>760</v>
      </c>
    </row>
    <row r="37" spans="1:9" s="11" customFormat="1" ht="18" customHeight="1">
      <c r="A37" s="31" t="s">
        <v>24</v>
      </c>
      <c r="B37" s="32"/>
      <c r="C37" s="15">
        <v>140</v>
      </c>
      <c r="D37" s="15">
        <v>1379</v>
      </c>
      <c r="E37" s="15">
        <v>1800</v>
      </c>
      <c r="F37" s="15">
        <v>1288</v>
      </c>
      <c r="G37" s="10">
        <v>1256</v>
      </c>
      <c r="H37" s="10">
        <v>1226</v>
      </c>
      <c r="I37" s="10">
        <v>1075</v>
      </c>
    </row>
    <row r="38" spans="1:9" s="3" customFormat="1" ht="12" customHeight="1">
      <c r="A38" s="14"/>
      <c r="B38" s="16" t="s">
        <v>25</v>
      </c>
      <c r="C38" s="17">
        <v>16</v>
      </c>
      <c r="D38" s="17">
        <v>568</v>
      </c>
      <c r="E38" s="17">
        <v>1109</v>
      </c>
      <c r="F38" s="17">
        <v>685</v>
      </c>
      <c r="G38" s="13">
        <v>568</v>
      </c>
      <c r="H38" s="13">
        <v>478</v>
      </c>
      <c r="I38" s="13">
        <v>430</v>
      </c>
    </row>
    <row r="39" spans="1:9" s="3" customFormat="1" ht="12" customHeight="1">
      <c r="A39" s="14"/>
      <c r="B39" s="16" t="s">
        <v>26</v>
      </c>
      <c r="C39" s="17" t="s">
        <v>48</v>
      </c>
      <c r="D39" s="17">
        <v>361</v>
      </c>
      <c r="E39" s="17">
        <v>104</v>
      </c>
      <c r="F39" s="17">
        <v>47</v>
      </c>
      <c r="G39" s="13">
        <v>44</v>
      </c>
      <c r="H39" s="13">
        <v>22</v>
      </c>
      <c r="I39" s="13">
        <v>18</v>
      </c>
    </row>
    <row r="40" spans="1:9" s="11" customFormat="1" ht="18" customHeight="1">
      <c r="A40" s="31" t="s">
        <v>27</v>
      </c>
      <c r="B40" s="32"/>
      <c r="C40" s="15">
        <v>951</v>
      </c>
      <c r="D40" s="15">
        <v>3202</v>
      </c>
      <c r="E40" s="15">
        <v>11531</v>
      </c>
      <c r="F40" s="15">
        <v>11399</v>
      </c>
      <c r="G40" s="10">
        <v>10731</v>
      </c>
      <c r="H40" s="10">
        <v>12909</v>
      </c>
      <c r="I40" s="10">
        <v>13258</v>
      </c>
    </row>
    <row r="41" spans="1:9" s="2" customFormat="1" ht="12" customHeight="1">
      <c r="A41" s="14"/>
      <c r="B41" s="16" t="s">
        <v>40</v>
      </c>
      <c r="C41" s="17" t="s">
        <v>48</v>
      </c>
      <c r="D41" s="17" t="s">
        <v>48</v>
      </c>
      <c r="E41" s="17">
        <v>30</v>
      </c>
      <c r="F41" s="17">
        <v>375</v>
      </c>
      <c r="G41" s="13">
        <v>525</v>
      </c>
      <c r="H41" s="13">
        <v>468</v>
      </c>
      <c r="I41" s="13">
        <v>850</v>
      </c>
    </row>
    <row r="42" spans="1:9" s="2" customFormat="1" ht="12" customHeight="1">
      <c r="A42" s="14"/>
      <c r="B42" s="16" t="s">
        <v>46</v>
      </c>
      <c r="C42" s="17" t="s">
        <v>48</v>
      </c>
      <c r="D42" s="17" t="s">
        <v>48</v>
      </c>
      <c r="E42" s="17" t="s">
        <v>48</v>
      </c>
      <c r="F42" s="17">
        <v>179</v>
      </c>
      <c r="G42" s="17">
        <v>444</v>
      </c>
      <c r="H42" s="17">
        <v>706</v>
      </c>
      <c r="I42" s="17">
        <v>1274</v>
      </c>
    </row>
    <row r="43" spans="1:9" s="2" customFormat="1" ht="12" customHeight="1">
      <c r="A43" s="14"/>
      <c r="B43" s="16" t="s">
        <v>28</v>
      </c>
      <c r="C43" s="17" t="s">
        <v>48</v>
      </c>
      <c r="D43" s="17">
        <v>25</v>
      </c>
      <c r="E43" s="17">
        <v>649</v>
      </c>
      <c r="F43" s="17">
        <v>3800</v>
      </c>
      <c r="G43" s="13">
        <v>2801</v>
      </c>
      <c r="H43" s="13">
        <v>4175</v>
      </c>
      <c r="I43" s="13">
        <v>2588</v>
      </c>
    </row>
    <row r="44" spans="1:9" s="2" customFormat="1" ht="12" customHeight="1">
      <c r="A44" s="14"/>
      <c r="B44" s="16" t="s">
        <v>29</v>
      </c>
      <c r="C44" s="17">
        <v>38</v>
      </c>
      <c r="D44" s="17">
        <v>215</v>
      </c>
      <c r="E44" s="17">
        <v>5130</v>
      </c>
      <c r="F44" s="17">
        <v>2118</v>
      </c>
      <c r="G44" s="13">
        <v>1620</v>
      </c>
      <c r="H44" s="13">
        <v>2145</v>
      </c>
      <c r="I44" s="13">
        <v>2395</v>
      </c>
    </row>
    <row r="45" spans="1:9" s="2" customFormat="1" ht="12" customHeight="1">
      <c r="A45" s="14"/>
      <c r="B45" s="16" t="s">
        <v>30</v>
      </c>
      <c r="C45" s="17">
        <v>40</v>
      </c>
      <c r="D45" s="17">
        <v>105</v>
      </c>
      <c r="E45" s="17">
        <v>258</v>
      </c>
      <c r="F45" s="17">
        <v>652</v>
      </c>
      <c r="G45" s="13">
        <v>997</v>
      </c>
      <c r="H45" s="13">
        <v>1609</v>
      </c>
      <c r="I45" s="13">
        <v>1724</v>
      </c>
    </row>
    <row r="46" spans="1:9" s="2" customFormat="1" ht="12" customHeight="1">
      <c r="A46" s="14"/>
      <c r="B46" s="16" t="s">
        <v>31</v>
      </c>
      <c r="C46" s="17">
        <v>23</v>
      </c>
      <c r="D46" s="17">
        <v>63</v>
      </c>
      <c r="E46" s="17">
        <v>440</v>
      </c>
      <c r="F46" s="17">
        <v>355</v>
      </c>
      <c r="G46" s="13">
        <v>192</v>
      </c>
      <c r="H46" s="13">
        <v>233</v>
      </c>
      <c r="I46" s="13">
        <v>190</v>
      </c>
    </row>
    <row r="47" spans="1:9" s="2" customFormat="1" ht="12" customHeight="1">
      <c r="A47" s="14"/>
      <c r="B47" s="16" t="s">
        <v>47</v>
      </c>
      <c r="C47" s="17" t="s">
        <v>48</v>
      </c>
      <c r="D47" s="17" t="s">
        <v>48</v>
      </c>
      <c r="E47" s="17" t="s">
        <v>48</v>
      </c>
      <c r="F47" s="17">
        <v>88</v>
      </c>
      <c r="G47" s="13">
        <v>216</v>
      </c>
      <c r="H47" s="13">
        <v>537</v>
      </c>
      <c r="I47" s="13">
        <v>486</v>
      </c>
    </row>
    <row r="48" spans="1:9" s="2" customFormat="1" ht="12" customHeight="1">
      <c r="A48" s="14"/>
      <c r="B48" s="16" t="s">
        <v>41</v>
      </c>
      <c r="C48" s="17" t="s">
        <v>48</v>
      </c>
      <c r="D48" s="17" t="s">
        <v>48</v>
      </c>
      <c r="E48" s="17">
        <v>237</v>
      </c>
      <c r="F48" s="17">
        <v>378</v>
      </c>
      <c r="G48" s="13">
        <v>171</v>
      </c>
      <c r="H48" s="13">
        <v>225</v>
      </c>
      <c r="I48" s="13">
        <v>809</v>
      </c>
    </row>
    <row r="49" spans="1:9" s="2" customFormat="1" ht="12" customHeight="1">
      <c r="A49" s="14"/>
      <c r="B49" s="16" t="s">
        <v>32</v>
      </c>
      <c r="C49" s="17">
        <v>16</v>
      </c>
      <c r="D49" s="17">
        <v>57</v>
      </c>
      <c r="E49" s="17">
        <v>174</v>
      </c>
      <c r="F49" s="17">
        <v>312</v>
      </c>
      <c r="G49" s="13">
        <v>607</v>
      </c>
      <c r="H49" s="13">
        <v>823</v>
      </c>
      <c r="I49" s="13">
        <v>835</v>
      </c>
    </row>
    <row r="50" spans="1:9" s="2" customFormat="1" ht="12" customHeight="1">
      <c r="A50" s="14"/>
      <c r="B50" s="16" t="s">
        <v>33</v>
      </c>
      <c r="C50" s="17">
        <v>553</v>
      </c>
      <c r="D50" s="17">
        <v>1946</v>
      </c>
      <c r="E50" s="17">
        <v>3145</v>
      </c>
      <c r="F50" s="17">
        <v>1682</v>
      </c>
      <c r="G50" s="13">
        <v>1203</v>
      </c>
      <c r="H50" s="13">
        <v>1230</v>
      </c>
      <c r="I50" s="13">
        <v>1209</v>
      </c>
    </row>
    <row r="51" spans="1:9" s="2" customFormat="1" ht="12" customHeight="1">
      <c r="A51" s="14"/>
      <c r="B51" s="16" t="s">
        <v>34</v>
      </c>
      <c r="C51" s="17" t="s">
        <v>48</v>
      </c>
      <c r="D51" s="17" t="s">
        <v>48</v>
      </c>
      <c r="E51" s="17">
        <v>433</v>
      </c>
      <c r="F51" s="17">
        <v>190</v>
      </c>
      <c r="G51" s="13">
        <v>215</v>
      </c>
      <c r="H51" s="13">
        <v>276</v>
      </c>
      <c r="I51" s="13">
        <v>371</v>
      </c>
    </row>
    <row r="52" spans="1:9" s="11" customFormat="1" ht="18" customHeight="1">
      <c r="A52" s="31" t="s">
        <v>35</v>
      </c>
      <c r="B52" s="32"/>
      <c r="C52" s="15">
        <v>29</v>
      </c>
      <c r="D52" s="15">
        <v>68</v>
      </c>
      <c r="E52" s="15">
        <v>128</v>
      </c>
      <c r="F52" s="15">
        <v>192</v>
      </c>
      <c r="G52" s="10">
        <v>216</v>
      </c>
      <c r="H52" s="10">
        <v>222</v>
      </c>
      <c r="I52" s="10">
        <v>211</v>
      </c>
    </row>
    <row r="53" spans="1:9" s="11" customFormat="1" ht="18" customHeight="1">
      <c r="A53" s="31" t="s">
        <v>57</v>
      </c>
      <c r="B53" s="32"/>
      <c r="C53" s="15">
        <f>11+461</f>
        <v>472</v>
      </c>
      <c r="D53" s="15">
        <f>48+234</f>
        <v>282</v>
      </c>
      <c r="E53" s="15">
        <v>734</v>
      </c>
      <c r="F53" s="15">
        <v>479</v>
      </c>
      <c r="G53" s="10">
        <v>133</v>
      </c>
      <c r="H53" s="10">
        <f>577+756</f>
        <v>1333</v>
      </c>
      <c r="I53" s="10">
        <f>994+599</f>
        <v>1593</v>
      </c>
    </row>
    <row r="54" spans="1:9" s="2" customFormat="1" ht="18" customHeight="1" thickBot="1">
      <c r="A54" s="26" t="s">
        <v>36</v>
      </c>
      <c r="B54" s="27"/>
      <c r="C54" s="21">
        <f aca="true" t="shared" si="1" ref="C54:I54">SUM(C5,C10,C30,C35,C37,C40,C52:C53)</f>
        <v>37843</v>
      </c>
      <c r="D54" s="21">
        <f t="shared" si="1"/>
        <v>39631</v>
      </c>
      <c r="E54" s="21">
        <f t="shared" si="1"/>
        <v>44723</v>
      </c>
      <c r="F54" s="21">
        <f t="shared" si="1"/>
        <v>42951</v>
      </c>
      <c r="G54" s="21">
        <f t="shared" si="1"/>
        <v>39202</v>
      </c>
      <c r="H54" s="21">
        <f t="shared" si="1"/>
        <v>47399</v>
      </c>
      <c r="I54" s="21">
        <f t="shared" si="1"/>
        <v>50784</v>
      </c>
    </row>
    <row r="55" spans="1:9" s="22" customFormat="1" ht="18" customHeight="1">
      <c r="A55" s="28" t="s">
        <v>58</v>
      </c>
      <c r="B55" s="28"/>
      <c r="C55" s="28"/>
      <c r="D55" s="28"/>
      <c r="E55" s="28"/>
      <c r="F55" s="28"/>
      <c r="G55" s="28"/>
      <c r="H55" s="28"/>
      <c r="I55" s="28"/>
    </row>
    <row r="56" spans="1:9" s="24" customFormat="1" ht="10.5" customHeight="1">
      <c r="A56" s="29" t="s">
        <v>49</v>
      </c>
      <c r="B56" s="29"/>
      <c r="C56" s="29"/>
      <c r="D56" s="29"/>
      <c r="E56" s="29"/>
      <c r="F56" s="29"/>
      <c r="G56" s="29"/>
      <c r="H56" s="29"/>
      <c r="I56" s="29"/>
    </row>
    <row r="57" spans="1:9" s="24" customFormat="1" ht="10.5" customHeight="1">
      <c r="A57" s="30" t="s">
        <v>50</v>
      </c>
      <c r="B57" s="30"/>
      <c r="C57" s="30"/>
      <c r="D57" s="30"/>
      <c r="E57" s="30"/>
      <c r="F57" s="30"/>
      <c r="G57" s="30"/>
      <c r="H57" s="30"/>
      <c r="I57" s="30"/>
    </row>
    <row r="58" spans="1:9" ht="10.5" customHeight="1">
      <c r="A58" s="30" t="s">
        <v>55</v>
      </c>
      <c r="B58" s="30"/>
      <c r="C58" s="30"/>
      <c r="D58" s="30"/>
      <c r="E58" s="30"/>
      <c r="F58" s="30"/>
      <c r="G58" s="30"/>
      <c r="H58" s="30"/>
      <c r="I58" s="30"/>
    </row>
    <row r="59" spans="1:9" ht="10.5" customHeight="1">
      <c r="A59" s="30" t="s">
        <v>59</v>
      </c>
      <c r="B59" s="30"/>
      <c r="C59" s="30"/>
      <c r="D59" s="30"/>
      <c r="E59" s="30"/>
      <c r="F59" s="30"/>
      <c r="G59" s="30"/>
      <c r="H59" s="30"/>
      <c r="I59" s="30"/>
    </row>
  </sheetData>
  <sheetProtection/>
  <mergeCells count="13">
    <mergeCell ref="A52:B52"/>
    <mergeCell ref="A53:B53"/>
    <mergeCell ref="A59:I59"/>
    <mergeCell ref="A54:B54"/>
    <mergeCell ref="A55:I55"/>
    <mergeCell ref="A56:I56"/>
    <mergeCell ref="A57:I57"/>
    <mergeCell ref="A58:I58"/>
    <mergeCell ref="A10:B10"/>
    <mergeCell ref="A30:B30"/>
    <mergeCell ref="A35:B35"/>
    <mergeCell ref="A37:B37"/>
    <mergeCell ref="A40:B40"/>
  </mergeCells>
  <printOptions/>
  <pageMargins left="1.1811023622047245" right="0" top="0.3937007874015748" bottom="0" header="0.5118110236220472" footer="0.5118110236220472"/>
  <pageSetup horizontalDpi="1200" verticalDpi="1200" orientation="portrait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2013-01-22T12:18:31Z</cp:lastPrinted>
  <dcterms:created xsi:type="dcterms:W3CDTF">2003-04-14T11:09:41Z</dcterms:created>
  <dcterms:modified xsi:type="dcterms:W3CDTF">2014-12-09T09:19:54Z</dcterms:modified>
  <cp:category/>
  <cp:version/>
  <cp:contentType/>
  <cp:contentStatus/>
</cp:coreProperties>
</file>